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<sst xmlns="http://schemas.openxmlformats.org/spreadsheetml/2006/main" count="52" uniqueCount="38">
  <si>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</si>
  <si>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</si>
  <si>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</si>
  <si>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</si>
  <si>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</si>
  <si>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</si>
  <si>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</si>
  <si>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</si>
  <si>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</si>
  <si>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</si>
  <si>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</si>
  <si>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</si>
  <si>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</si>
  <si>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</si>
  <si>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</si>
  <si>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</si>
  <si>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</si>
  <si>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</si>
  <si>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</si>
  <si>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</si>
  <si>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</si>
  <si>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</si>
  <si>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</si>
  <si>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</si>
  <si>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</si>
  <si>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</si>
  <si>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</si>
  <si>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</si>
  <si>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</si>
  <si>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</si>
  <si>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</si>
  <si>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</si>
  <si>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</si>
  <si>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</si>
  <si>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                    Фрунзе,дом № 27</t>
  </si>
  <si>
    <t>Общеполезная площадь жилых помещений дома                                                                                3138,20 м2</t>
  </si>
  <si>
    <t>Размер платы за содержание и ремонт жилого помещения                                                              19,43 руб./м2</t>
  </si>
  <si>
    <t>Сумма ,начисленная за содержание и текущий ремонт,руб./год                                                     731 702,71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</si>
</sst>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3" zoomScaleNormal="100" workbookViewId="0">
      <selection activeCell="E20" sqref="E20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27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3138.2</v>
      </c>
      <c r="E8" s="15">
        <v>0.5</v>
      </c>
      <c r="F8" s="5">
        <f t="shared" ref="F8:F13" si="0">D8*E8*12</f>
        <v>18829.199999999997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3138.2</v>
      </c>
      <c r="E9" s="15">
        <v>1.4</v>
      </c>
      <c r="F9" s="5">
        <f t="shared" si="0"/>
        <v>52721.759999999995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3138.2</v>
      </c>
      <c r="E10" s="15">
        <v>0.73</v>
      </c>
      <c r="F10" s="5">
        <f t="shared" si="0"/>
        <v>27490.631999999998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3138.2</v>
      </c>
      <c r="E11" s="15">
        <v>3.83</v>
      </c>
      <c r="F11" s="5">
        <f t="shared" si="0"/>
        <v>144231.67199999999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3138.2</v>
      </c>
      <c r="E12" s="15">
        <v>1.1499999999999999</v>
      </c>
      <c r="F12" s="5">
        <f t="shared" si="0"/>
        <v>43307.159999999989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3138.2</v>
      </c>
      <c r="E13" s="15">
        <v>0.08</v>
      </c>
      <c r="F13" s="5">
        <f t="shared" si="0"/>
        <v>3012.6719999999996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3138.2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3138.2</v>
      </c>
      <c r="E15" s="15">
        <v>0.55000000000000004</v>
      </c>
      <c r="F15" s="5">
        <f t="shared" ref="F15:F21" si="2">D15*E15*12</f>
        <v>20712.12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3138.2</v>
      </c>
      <c r="E16" s="15">
        <v>0.12</v>
      </c>
      <c r="F16" s="5">
        <f t="shared" si="2"/>
        <v>4519.0079999999998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3138.2</v>
      </c>
      <c r="E17" s="15">
        <v>1.94</v>
      </c>
      <c r="F17" s="5">
        <f t="shared" si="2"/>
        <v>73057.295999999988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3138.2</v>
      </c>
      <c r="E18" s="15">
        <v>2.91</v>
      </c>
      <c r="F18" s="5">
        <f t="shared" si="2"/>
        <v>109585.944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3138.2</v>
      </c>
      <c r="E19" s="9">
        <v>1.67</v>
      </c>
      <c r="F19" s="9">
        <f t="shared" si="2"/>
        <v>62889.527999999998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3138.2</v>
      </c>
      <c r="E20" s="9">
        <v>2.61</v>
      </c>
      <c r="F20" s="9">
        <f t="shared" si="2"/>
        <v>98288.423999999999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3138.2</v>
      </c>
      <c r="E21" s="9">
        <v>1.94</v>
      </c>
      <c r="F21" s="9">
        <f t="shared" si="2"/>
        <v>73057.295999999988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5"/>
      <c r="D23" s="25"/>
      <c r="E23" s="25"/>
      <c r="F23" s="14">
        <f>SUM(F8:F22)</f>
        <v>731702.71199999994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22" t="s">
        <v>31</v>
      </c>
      <c r="F26" s="22"/>
    </row>
    <row r="27" spans="1:9" ht="15.75" x14ac:dyDescent="0.25">
      <c r="B27" s="17" t="s">
        <v>29</v>
      </c>
      <c r="E27" s="22" t="s">
        <v>32</v>
      </c>
      <c r="F27" s="22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2023-02-02T11:01:07Z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